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综合成绩" sheetId="1" r:id="rId1"/>
  </sheets>
  <definedNames>
    <definedName name="_xlnm.Print_Titles" localSheetId="0">'综合成绩'!$3:$4</definedName>
  </definedNames>
  <calcPr fullCalcOnLoad="1"/>
</workbook>
</file>

<file path=xl/sharedStrings.xml><?xml version="1.0" encoding="utf-8"?>
<sst xmlns="http://schemas.openxmlformats.org/spreadsheetml/2006/main" count="336" uniqueCount="172">
  <si>
    <t>序号</t>
  </si>
  <si>
    <t>王柏静</t>
  </si>
  <si>
    <t>202136010314</t>
  </si>
  <si>
    <t>80.00</t>
  </si>
  <si>
    <t>王昌昊</t>
  </si>
  <si>
    <t>202136010214</t>
  </si>
  <si>
    <t>69.50</t>
  </si>
  <si>
    <t>79.50</t>
  </si>
  <si>
    <t>王金凤</t>
  </si>
  <si>
    <t>202136010323</t>
  </si>
  <si>
    <t>69.00</t>
  </si>
  <si>
    <t>79.00</t>
  </si>
  <si>
    <t>何汝星</t>
  </si>
  <si>
    <t>202136010504</t>
  </si>
  <si>
    <t>夏荷馨</t>
  </si>
  <si>
    <t>202136010106</t>
  </si>
  <si>
    <t>龚彦冰</t>
  </si>
  <si>
    <t>202136010509</t>
  </si>
  <si>
    <t>66.50</t>
  </si>
  <si>
    <t>77.50</t>
  </si>
  <si>
    <t>杜岩英</t>
  </si>
  <si>
    <t>202136010419</t>
  </si>
  <si>
    <t>63.50</t>
  </si>
  <si>
    <t>王大千</t>
  </si>
  <si>
    <t>202136010227</t>
  </si>
  <si>
    <t>76.00</t>
  </si>
  <si>
    <t>刘超超</t>
  </si>
  <si>
    <t>202136010426</t>
  </si>
  <si>
    <t>75.50</t>
  </si>
  <si>
    <t>姜顺政</t>
  </si>
  <si>
    <t>202136010401</t>
  </si>
  <si>
    <t>蔡卫明</t>
  </si>
  <si>
    <t>202136010511</t>
  </si>
  <si>
    <t>张欢</t>
  </si>
  <si>
    <t>202136010606</t>
  </si>
  <si>
    <t>曹志</t>
  </si>
  <si>
    <t>202136010129</t>
  </si>
  <si>
    <t>74.00</t>
  </si>
  <si>
    <t>王杰</t>
  </si>
  <si>
    <t>202136010402</t>
  </si>
  <si>
    <t>刘炫</t>
  </si>
  <si>
    <t>202136010203</t>
  </si>
  <si>
    <t>73.50</t>
  </si>
  <si>
    <t>周洋</t>
  </si>
  <si>
    <t>202136010104</t>
  </si>
  <si>
    <t>宋宏宝</t>
  </si>
  <si>
    <t>202136010118</t>
  </si>
  <si>
    <t>73.00</t>
  </si>
  <si>
    <t>唐良箭</t>
  </si>
  <si>
    <t>202136010312</t>
  </si>
  <si>
    <t>刘德红</t>
  </si>
  <si>
    <t>202136010325</t>
  </si>
  <si>
    <t>72.00</t>
  </si>
  <si>
    <t>江寅</t>
  </si>
  <si>
    <t>202136010302</t>
  </si>
  <si>
    <t>63.00</t>
  </si>
  <si>
    <t>肖增阳</t>
  </si>
  <si>
    <t>202136010305</t>
  </si>
  <si>
    <t>赵旭</t>
  </si>
  <si>
    <t>202136010309</t>
  </si>
  <si>
    <t>陈曦</t>
  </si>
  <si>
    <t>202136010416</t>
  </si>
  <si>
    <t>71.50</t>
  </si>
  <si>
    <t>焦丽君</t>
  </si>
  <si>
    <t>202136010212</t>
  </si>
  <si>
    <t>修瑞娟</t>
  </si>
  <si>
    <t>202136010127</t>
  </si>
  <si>
    <t>邱迪</t>
  </si>
  <si>
    <t>202136010406</t>
  </si>
  <si>
    <t>71.00</t>
  </si>
  <si>
    <t>崔志义</t>
  </si>
  <si>
    <t>202136010225</t>
  </si>
  <si>
    <t>郝然</t>
  </si>
  <si>
    <t>202136010310</t>
  </si>
  <si>
    <t>王禹勋</t>
  </si>
  <si>
    <t>202136010130</t>
  </si>
  <si>
    <t>70.50</t>
  </si>
  <si>
    <t>臧旭</t>
  </si>
  <si>
    <t>202136010107</t>
  </si>
  <si>
    <t>杜臻</t>
  </si>
  <si>
    <t>202136010403</t>
  </si>
  <si>
    <t>70.00</t>
  </si>
  <si>
    <t>于召栋</t>
  </si>
  <si>
    <t>202136010213</t>
  </si>
  <si>
    <t>闫龙</t>
  </si>
  <si>
    <t>202136010317</t>
  </si>
  <si>
    <t>张若卿</t>
  </si>
  <si>
    <t>202136010306</t>
  </si>
  <si>
    <t>郭孝维</t>
  </si>
  <si>
    <t>202136010418</t>
  </si>
  <si>
    <t>尹露</t>
  </si>
  <si>
    <t>202136010223</t>
  </si>
  <si>
    <t>申圆圆</t>
  </si>
  <si>
    <t>202136010612</t>
  </si>
  <si>
    <t>68.50</t>
  </si>
  <si>
    <t>孙文杰</t>
  </si>
  <si>
    <t>202136010303</t>
  </si>
  <si>
    <t>王文</t>
  </si>
  <si>
    <t>202136010222</t>
  </si>
  <si>
    <t>李向楠</t>
  </si>
  <si>
    <t>202136010415</t>
  </si>
  <si>
    <t>邢萌</t>
  </si>
  <si>
    <t>202136010230</t>
  </si>
  <si>
    <t>肖逸仁</t>
  </si>
  <si>
    <t>202136010614</t>
  </si>
  <si>
    <t>焦娇</t>
  </si>
  <si>
    <t>202136010615</t>
  </si>
  <si>
    <t>贾茜</t>
  </si>
  <si>
    <t>202136010221</t>
  </si>
  <si>
    <t>刘鑫</t>
  </si>
  <si>
    <t>202136010316</t>
  </si>
  <si>
    <t>高跃</t>
  </si>
  <si>
    <t>202136010423</t>
  </si>
  <si>
    <t>杨凯利</t>
  </si>
  <si>
    <t>202136010421</t>
  </si>
  <si>
    <t>报考职位</t>
  </si>
  <si>
    <t>戒毒管理处-所政管理 </t>
  </si>
  <si>
    <t>戒毒教育处-戒治项目研发 </t>
  </si>
  <si>
    <t>新闻宣传处-舆论宣传和舆情处置 </t>
  </si>
  <si>
    <t>刑罚执行处-减刑假释工作 </t>
  </si>
  <si>
    <t>刑罚执行处-暂予监外执行工作 </t>
  </si>
  <si>
    <t>研究室-理论研究 </t>
  </si>
  <si>
    <t>审计处-内部审计 </t>
  </si>
  <si>
    <t>机关党委（党建工作处、团委）-思想理论建设</t>
  </si>
  <si>
    <t>单位</t>
  </si>
  <si>
    <t>狱政管理处-罪犯分级处遇</t>
  </si>
  <si>
    <t>狱政管理处-罪犯分级处遇</t>
  </si>
  <si>
    <t>狱政管理处-罪犯计分考核</t>
  </si>
  <si>
    <t>狱内侦查处-狱内侦查</t>
  </si>
  <si>
    <t>监狱生活卫生处-罪犯生活卫生管理</t>
  </si>
  <si>
    <t>面试成绩</t>
  </si>
  <si>
    <t xml:space="preserve">姓名                  </t>
  </si>
  <si>
    <t>＿</t>
  </si>
  <si>
    <t xml:space="preserve">准考证号               </t>
  </si>
  <si>
    <t>综合评价成绩</t>
  </si>
  <si>
    <t>综合成绩</t>
  </si>
  <si>
    <t>是否进入考察范围</t>
  </si>
  <si>
    <t xml:space="preserve">是 </t>
  </si>
  <si>
    <t>面试综合成绩</t>
  </si>
  <si>
    <t>面试</t>
  </si>
  <si>
    <t>第二监狱 </t>
  </si>
  <si>
    <t>第二监狱 </t>
  </si>
  <si>
    <t>女子监狱 </t>
  </si>
  <si>
    <t>女子监狱 </t>
  </si>
  <si>
    <t>沐林教育矫治所 </t>
  </si>
  <si>
    <t>良乡监狱 </t>
  </si>
  <si>
    <t>外地罪犯遣送处 </t>
  </si>
  <si>
    <t>新河教育矫治所 </t>
  </si>
  <si>
    <t>天堂河教育矫治所 </t>
  </si>
  <si>
    <t>未成年犯管教所 </t>
  </si>
  <si>
    <t>外地罪犯遣送处</t>
  </si>
  <si>
    <t>延庆监狱 </t>
  </si>
  <si>
    <t>天康教育矫治所 </t>
  </si>
  <si>
    <t>天堂河女子教育矫治所 </t>
  </si>
  <si>
    <t>昌平区社会保险事业管理中心</t>
  </si>
  <si>
    <t>新康监狱 </t>
  </si>
  <si>
    <t>朝阳区高碑店乡 </t>
  </si>
  <si>
    <t>丰台区社会保险基金管理中心</t>
  </si>
  <si>
    <t>房山区良乡镇农业发展办公室</t>
  </si>
  <si>
    <t>新康监狱 </t>
  </si>
  <si>
    <t>北京市监狱</t>
  </si>
  <si>
    <t>清河分局垦华监狱</t>
  </si>
  <si>
    <t>清河分局前进监狱</t>
  </si>
  <si>
    <t>清河分局潮白监狱 </t>
  </si>
  <si>
    <t>沐林教育矫治所 </t>
  </si>
  <si>
    <t>清河分局垦华监狱 </t>
  </si>
  <si>
    <t>专业 测试</t>
  </si>
  <si>
    <t>笔试 成绩</t>
  </si>
  <si>
    <t>北京市监狱管理局2021年度市级机关公开遴选公务员综合成绩</t>
  </si>
  <si>
    <t>附件</t>
  </si>
  <si>
    <t>否</t>
  </si>
  <si>
    <t>教育改造处-罪犯心理矫治及改造项目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</si>
</sst>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0.00;[Red]0.00"/>
    <numFmt numFmtId="178" formatCode="0.000;[Red]0.000"/>
    <numFmt numFmtId="179" formatCode="0.00_ "/>
  </numFmts>
  <fonts count="53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2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name val="Calibri Light"/>
      <family val="0"/>
    </font>
    <font>
      <sz val="12"/>
      <name val="Calibri Light"/>
      <family val="0"/>
    </font>
    <font>
      <sz val="11"/>
      <name val="Calibri Light"/>
      <family val="0"/>
    </font>
    <font>
      <sz val="10"/>
      <name val="Calibri Light"/>
      <family val="0"/>
    </font>
    <font>
      <b/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7" fontId="0" fillId="0" borderId="0" xfId="0" applyNumberFormat="1" applyFont="1" applyAlignment="1">
      <alignment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177" fontId="49" fillId="0" borderId="9" xfId="0" applyNumberFormat="1" applyFont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177" fontId="48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177" fontId="48" fillId="0" borderId="9" xfId="0" applyNumberFormat="1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40">
      <selection activeCell="E54" sqref="E54"/>
    </sheetView>
  </sheetViews>
  <sheetFormatPr defaultColWidth="9.140625" defaultRowHeight="12.75"/>
  <cols>
    <col min="1" max="1" width="6.8515625" style="2" customWidth="1"/>
    <col min="2" max="2" width="10.28125" style="3" customWidth="1"/>
    <col min="3" max="3" width="25.57421875" style="1" customWidth="1"/>
    <col min="4" max="4" width="16.421875" style="2" customWidth="1"/>
    <col min="5" max="5" width="39.28125" style="3" customWidth="1"/>
    <col min="6" max="6" width="7.57421875" style="3" customWidth="1"/>
    <col min="7" max="7" width="8.28125" style="3" customWidth="1"/>
    <col min="8" max="8" width="7.421875" style="3" customWidth="1"/>
    <col min="9" max="9" width="9.57421875" style="4" customWidth="1"/>
    <col min="10" max="10" width="8.421875" style="4" customWidth="1"/>
    <col min="11" max="11" width="7.8515625" style="4" customWidth="1"/>
    <col min="12" max="12" width="7.28125" style="3" customWidth="1"/>
    <col min="13" max="16384" width="9.140625" style="2" customWidth="1"/>
  </cols>
  <sheetData>
    <row r="1" spans="1:2" ht="18" customHeight="1">
      <c r="A1" s="18" t="s">
        <v>169</v>
      </c>
      <c r="B1" s="19"/>
    </row>
    <row r="2" spans="1:12" ht="45" customHeight="1">
      <c r="A2" s="20" t="s">
        <v>168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45" customHeight="1">
      <c r="A3" s="22" t="s">
        <v>0</v>
      </c>
      <c r="B3" s="14" t="s">
        <v>131</v>
      </c>
      <c r="C3" s="16" t="s">
        <v>124</v>
      </c>
      <c r="D3" s="14" t="s">
        <v>133</v>
      </c>
      <c r="E3" s="14" t="s">
        <v>115</v>
      </c>
      <c r="F3" s="14" t="s">
        <v>167</v>
      </c>
      <c r="G3" s="21" t="s">
        <v>130</v>
      </c>
      <c r="H3" s="21"/>
      <c r="I3" s="21"/>
      <c r="J3" s="15" t="s">
        <v>134</v>
      </c>
      <c r="K3" s="15" t="s">
        <v>135</v>
      </c>
      <c r="L3" s="14" t="s">
        <v>136</v>
      </c>
    </row>
    <row r="4" spans="1:12" s="5" customFormat="1" ht="35.25" customHeight="1">
      <c r="A4" s="22"/>
      <c r="B4" s="14"/>
      <c r="C4" s="17"/>
      <c r="D4" s="14"/>
      <c r="E4" s="14"/>
      <c r="F4" s="14"/>
      <c r="G4" s="7" t="s">
        <v>139</v>
      </c>
      <c r="H4" s="7" t="s">
        <v>166</v>
      </c>
      <c r="I4" s="13" t="s">
        <v>138</v>
      </c>
      <c r="J4" s="15"/>
      <c r="K4" s="15"/>
      <c r="L4" s="14"/>
    </row>
    <row r="5" spans="1:12" s="6" customFormat="1" ht="27" customHeight="1">
      <c r="A5" s="8">
        <v>1</v>
      </c>
      <c r="B5" s="9" t="s">
        <v>38</v>
      </c>
      <c r="C5" s="10" t="s">
        <v>141</v>
      </c>
      <c r="D5" s="8" t="s">
        <v>39</v>
      </c>
      <c r="E5" s="9" t="s">
        <v>125</v>
      </c>
      <c r="F5" s="9" t="s">
        <v>37</v>
      </c>
      <c r="G5" s="9">
        <v>87.01</v>
      </c>
      <c r="H5" s="9" t="s">
        <v>132</v>
      </c>
      <c r="I5" s="11">
        <f>G5</f>
        <v>87.01</v>
      </c>
      <c r="J5" s="11">
        <v>88.1818181818182</v>
      </c>
      <c r="K5" s="11">
        <f>F5*0.4+G5*0.4+J5*0.2</f>
        <v>82.04036363636364</v>
      </c>
      <c r="L5" s="9" t="s">
        <v>137</v>
      </c>
    </row>
    <row r="6" spans="1:12" s="6" customFormat="1" ht="27" customHeight="1">
      <c r="A6" s="8">
        <v>2</v>
      </c>
      <c r="B6" s="9" t="s">
        <v>67</v>
      </c>
      <c r="C6" s="10" t="s">
        <v>143</v>
      </c>
      <c r="D6" s="8" t="s">
        <v>68</v>
      </c>
      <c r="E6" s="9" t="s">
        <v>125</v>
      </c>
      <c r="F6" s="9" t="s">
        <v>69</v>
      </c>
      <c r="G6" s="9">
        <v>77.33</v>
      </c>
      <c r="H6" s="9" t="s">
        <v>132</v>
      </c>
      <c r="I6" s="11">
        <f aca="true" t="shared" si="0" ref="I6:I43">G6</f>
        <v>77.33</v>
      </c>
      <c r="J6" s="11">
        <v>72.020202020202</v>
      </c>
      <c r="K6" s="11">
        <f>F6*0.4+G6*0.4+J6*0.2</f>
        <v>73.73604040404041</v>
      </c>
      <c r="L6" s="9" t="s">
        <v>137</v>
      </c>
    </row>
    <row r="7" spans="1:12" s="6" customFormat="1" ht="27" customHeight="1">
      <c r="A7" s="8">
        <v>3</v>
      </c>
      <c r="B7" s="9" t="s">
        <v>79</v>
      </c>
      <c r="C7" s="10" t="s">
        <v>141</v>
      </c>
      <c r="D7" s="8" t="s">
        <v>80</v>
      </c>
      <c r="E7" s="9" t="s">
        <v>126</v>
      </c>
      <c r="F7" s="9" t="s">
        <v>76</v>
      </c>
      <c r="G7" s="9">
        <v>76.84</v>
      </c>
      <c r="H7" s="9" t="s">
        <v>132</v>
      </c>
      <c r="I7" s="11">
        <f t="shared" si="0"/>
        <v>76.84</v>
      </c>
      <c r="J7" s="11">
        <v>73.4343434343434</v>
      </c>
      <c r="K7" s="11">
        <f>F7*0.4+G7*0.4+J7*0.2</f>
        <v>73.62286868686869</v>
      </c>
      <c r="L7" s="9" t="s">
        <v>170</v>
      </c>
    </row>
    <row r="8" spans="1:12" s="6" customFormat="1" ht="27" customHeight="1">
      <c r="A8" s="8">
        <v>4</v>
      </c>
      <c r="B8" s="9" t="s">
        <v>88</v>
      </c>
      <c r="C8" s="10" t="s">
        <v>149</v>
      </c>
      <c r="D8" s="8" t="s">
        <v>89</v>
      </c>
      <c r="E8" s="9" t="s">
        <v>127</v>
      </c>
      <c r="F8" s="9" t="s">
        <v>10</v>
      </c>
      <c r="G8" s="9">
        <v>83.99</v>
      </c>
      <c r="H8" s="9" t="s">
        <v>132</v>
      </c>
      <c r="I8" s="11">
        <f t="shared" si="0"/>
        <v>83.99</v>
      </c>
      <c r="J8" s="11">
        <v>88.1818181818182</v>
      </c>
      <c r="K8" s="11">
        <f>F8*0.4+G8*0.4+J8*0.2</f>
        <v>78.83236363636364</v>
      </c>
      <c r="L8" s="9" t="s">
        <v>137</v>
      </c>
    </row>
    <row r="9" spans="1:12" s="6" customFormat="1" ht="27" customHeight="1">
      <c r="A9" s="8">
        <v>5</v>
      </c>
      <c r="B9" s="9" t="s">
        <v>60</v>
      </c>
      <c r="C9" s="10" t="s">
        <v>161</v>
      </c>
      <c r="D9" s="8" t="s">
        <v>61</v>
      </c>
      <c r="E9" s="9" t="s">
        <v>127</v>
      </c>
      <c r="F9" s="9" t="s">
        <v>62</v>
      </c>
      <c r="G9" s="9">
        <v>81.33</v>
      </c>
      <c r="H9" s="9" t="s">
        <v>132</v>
      </c>
      <c r="I9" s="11">
        <f t="shared" si="0"/>
        <v>81.33</v>
      </c>
      <c r="J9" s="11">
        <v>79.79797979797979</v>
      </c>
      <c r="K9" s="11">
        <f aca="true" t="shared" si="1" ref="K9:K43">F9*0.4+G9*0.4+J9*0.2</f>
        <v>77.09159595959596</v>
      </c>
      <c r="L9" s="9" t="s">
        <v>137</v>
      </c>
    </row>
    <row r="10" spans="1:12" s="6" customFormat="1" ht="27" customHeight="1">
      <c r="A10" s="8">
        <v>6</v>
      </c>
      <c r="B10" s="9" t="s">
        <v>99</v>
      </c>
      <c r="C10" s="10" t="s">
        <v>162</v>
      </c>
      <c r="D10" s="8" t="s">
        <v>100</v>
      </c>
      <c r="E10" s="9" t="s">
        <v>127</v>
      </c>
      <c r="F10" s="9" t="s">
        <v>94</v>
      </c>
      <c r="G10" s="9">
        <v>72</v>
      </c>
      <c r="H10" s="9" t="s">
        <v>132</v>
      </c>
      <c r="I10" s="11">
        <f t="shared" si="0"/>
        <v>72</v>
      </c>
      <c r="J10" s="11">
        <v>73.13131313131314</v>
      </c>
      <c r="K10" s="11">
        <f>F10*0.4+G10*0.4+J10*0.2</f>
        <v>70.82626262626263</v>
      </c>
      <c r="L10" s="9" t="s">
        <v>170</v>
      </c>
    </row>
    <row r="11" spans="1:12" s="6" customFormat="1" ht="27" customHeight="1">
      <c r="A11" s="8">
        <v>7</v>
      </c>
      <c r="B11" s="9" t="s">
        <v>20</v>
      </c>
      <c r="C11" s="10" t="s">
        <v>143</v>
      </c>
      <c r="D11" s="8" t="s">
        <v>21</v>
      </c>
      <c r="E11" s="9" t="s">
        <v>128</v>
      </c>
      <c r="F11" s="9" t="s">
        <v>19</v>
      </c>
      <c r="G11" s="9">
        <v>91.5</v>
      </c>
      <c r="H11" s="9" t="s">
        <v>132</v>
      </c>
      <c r="I11" s="11">
        <f t="shared" si="0"/>
        <v>91.5</v>
      </c>
      <c r="J11" s="11">
        <v>83.63636363636363</v>
      </c>
      <c r="K11" s="11">
        <f t="shared" si="1"/>
        <v>84.32727272727271</v>
      </c>
      <c r="L11" s="9" t="s">
        <v>137</v>
      </c>
    </row>
    <row r="12" spans="1:12" s="6" customFormat="1" ht="27" customHeight="1">
      <c r="A12" s="8">
        <v>8</v>
      </c>
      <c r="B12" s="9" t="s">
        <v>111</v>
      </c>
      <c r="C12" s="10" t="s">
        <v>144</v>
      </c>
      <c r="D12" s="8" t="s">
        <v>112</v>
      </c>
      <c r="E12" s="9" t="s">
        <v>128</v>
      </c>
      <c r="F12" s="9" t="s">
        <v>22</v>
      </c>
      <c r="G12" s="9">
        <v>71.01</v>
      </c>
      <c r="H12" s="9" t="s">
        <v>132</v>
      </c>
      <c r="I12" s="11">
        <f t="shared" si="0"/>
        <v>71.01</v>
      </c>
      <c r="J12" s="11">
        <v>66.5656565656566</v>
      </c>
      <c r="K12" s="11">
        <f>F12*0.4+G12*0.4+J12*0.2</f>
        <v>67.11713131313132</v>
      </c>
      <c r="L12" s="9" t="s">
        <v>137</v>
      </c>
    </row>
    <row r="13" spans="1:12" s="6" customFormat="1" ht="27" customHeight="1">
      <c r="A13" s="8">
        <v>9</v>
      </c>
      <c r="B13" s="9" t="s">
        <v>113</v>
      </c>
      <c r="C13" s="10" t="s">
        <v>145</v>
      </c>
      <c r="D13" s="8" t="s">
        <v>114</v>
      </c>
      <c r="E13" s="9" t="s">
        <v>128</v>
      </c>
      <c r="F13" s="9" t="s">
        <v>55</v>
      </c>
      <c r="G13" s="9">
        <v>0</v>
      </c>
      <c r="H13" s="9" t="s">
        <v>132</v>
      </c>
      <c r="I13" s="11">
        <f t="shared" si="0"/>
        <v>0</v>
      </c>
      <c r="J13" s="11">
        <v>0</v>
      </c>
      <c r="K13" s="11">
        <f t="shared" si="1"/>
        <v>25.200000000000003</v>
      </c>
      <c r="L13" s="9" t="s">
        <v>170</v>
      </c>
    </row>
    <row r="14" spans="1:12" s="6" customFormat="1" ht="30" customHeight="1">
      <c r="A14" s="8">
        <v>10</v>
      </c>
      <c r="B14" s="9" t="s">
        <v>43</v>
      </c>
      <c r="C14" s="10" t="s">
        <v>142</v>
      </c>
      <c r="D14" s="8" t="s">
        <v>44</v>
      </c>
      <c r="E14" s="9" t="s">
        <v>123</v>
      </c>
      <c r="F14" s="9" t="s">
        <v>42</v>
      </c>
      <c r="G14" s="9">
        <v>91.51</v>
      </c>
      <c r="H14" s="9" t="s">
        <v>132</v>
      </c>
      <c r="I14" s="11">
        <f t="shared" si="0"/>
        <v>91.51</v>
      </c>
      <c r="J14" s="11">
        <v>87.97979797979798</v>
      </c>
      <c r="K14" s="11">
        <f t="shared" si="1"/>
        <v>83.5999595959596</v>
      </c>
      <c r="L14" s="9" t="s">
        <v>137</v>
      </c>
    </row>
    <row r="15" spans="1:12" s="6" customFormat="1" ht="30" customHeight="1">
      <c r="A15" s="8">
        <v>11</v>
      </c>
      <c r="B15" s="9" t="s">
        <v>14</v>
      </c>
      <c r="C15" s="10" t="s">
        <v>146</v>
      </c>
      <c r="D15" s="8" t="s">
        <v>15</v>
      </c>
      <c r="E15" s="9" t="s">
        <v>123</v>
      </c>
      <c r="F15" s="9" t="s">
        <v>11</v>
      </c>
      <c r="G15" s="9">
        <v>82.33</v>
      </c>
      <c r="H15" s="9" t="s">
        <v>132</v>
      </c>
      <c r="I15" s="11">
        <f t="shared" si="0"/>
        <v>82.33</v>
      </c>
      <c r="J15" s="11">
        <v>53.535353535353536</v>
      </c>
      <c r="K15" s="11">
        <f t="shared" si="1"/>
        <v>75.23907070707072</v>
      </c>
      <c r="L15" s="9" t="s">
        <v>137</v>
      </c>
    </row>
    <row r="16" spans="1:12" s="6" customFormat="1" ht="30" customHeight="1">
      <c r="A16" s="8">
        <v>12</v>
      </c>
      <c r="B16" s="9" t="s">
        <v>77</v>
      </c>
      <c r="C16" s="10" t="s">
        <v>144</v>
      </c>
      <c r="D16" s="8" t="s">
        <v>78</v>
      </c>
      <c r="E16" s="9" t="s">
        <v>123</v>
      </c>
      <c r="F16" s="9" t="s">
        <v>76</v>
      </c>
      <c r="G16" s="9">
        <v>72.67</v>
      </c>
      <c r="H16" s="9" t="s">
        <v>132</v>
      </c>
      <c r="I16" s="11">
        <f t="shared" si="0"/>
        <v>72.67</v>
      </c>
      <c r="J16" s="11">
        <v>41.71717171717171</v>
      </c>
      <c r="K16" s="11">
        <f t="shared" si="1"/>
        <v>65.61143434343434</v>
      </c>
      <c r="L16" s="9" t="s">
        <v>170</v>
      </c>
    </row>
    <row r="17" spans="1:12" s="6" customFormat="1" ht="28.5" customHeight="1">
      <c r="A17" s="8">
        <v>13</v>
      </c>
      <c r="B17" s="9" t="s">
        <v>45</v>
      </c>
      <c r="C17" s="10" t="s">
        <v>147</v>
      </c>
      <c r="D17" s="8" t="s">
        <v>46</v>
      </c>
      <c r="E17" s="9" t="s">
        <v>129</v>
      </c>
      <c r="F17" s="9" t="s">
        <v>47</v>
      </c>
      <c r="G17" s="9">
        <v>79.01</v>
      </c>
      <c r="H17" s="9" t="s">
        <v>132</v>
      </c>
      <c r="I17" s="11">
        <f t="shared" si="0"/>
        <v>79.01</v>
      </c>
      <c r="J17" s="11">
        <v>79.39393939393939</v>
      </c>
      <c r="K17" s="11">
        <f t="shared" si="1"/>
        <v>76.68278787878788</v>
      </c>
      <c r="L17" s="9" t="s">
        <v>137</v>
      </c>
    </row>
    <row r="18" spans="1:12" s="6" customFormat="1" ht="28.5" customHeight="1">
      <c r="A18" s="8">
        <v>14</v>
      </c>
      <c r="B18" s="9" t="s">
        <v>35</v>
      </c>
      <c r="C18" s="10" t="s">
        <v>148</v>
      </c>
      <c r="D18" s="8" t="s">
        <v>36</v>
      </c>
      <c r="E18" s="9" t="s">
        <v>129</v>
      </c>
      <c r="F18" s="9" t="s">
        <v>37</v>
      </c>
      <c r="G18" s="9">
        <v>80.33</v>
      </c>
      <c r="H18" s="9" t="s">
        <v>132</v>
      </c>
      <c r="I18" s="11">
        <f t="shared" si="0"/>
        <v>80.33</v>
      </c>
      <c r="J18" s="11">
        <v>56.868686868686865</v>
      </c>
      <c r="K18" s="11">
        <f>F18*0.4+G18*0.4+J18*0.2</f>
        <v>73.10573737373737</v>
      </c>
      <c r="L18" s="9" t="s">
        <v>137</v>
      </c>
    </row>
    <row r="19" spans="1:12" s="6" customFormat="1" ht="28.5" customHeight="1">
      <c r="A19" s="8">
        <v>15</v>
      </c>
      <c r="B19" s="9" t="s">
        <v>65</v>
      </c>
      <c r="C19" s="10" t="s">
        <v>149</v>
      </c>
      <c r="D19" s="8" t="s">
        <v>66</v>
      </c>
      <c r="E19" s="9" t="s">
        <v>129</v>
      </c>
      <c r="F19" s="9" t="s">
        <v>62</v>
      </c>
      <c r="G19" s="9">
        <v>66</v>
      </c>
      <c r="H19" s="9" t="s">
        <v>132</v>
      </c>
      <c r="I19" s="11">
        <f t="shared" si="0"/>
        <v>66</v>
      </c>
      <c r="J19" s="11">
        <v>75.55555555555556</v>
      </c>
      <c r="K19" s="11">
        <f t="shared" si="1"/>
        <v>70.11111111111111</v>
      </c>
      <c r="L19" s="9" t="s">
        <v>170</v>
      </c>
    </row>
    <row r="20" spans="1:12" s="6" customFormat="1" ht="28.5" customHeight="1">
      <c r="A20" s="8">
        <v>16</v>
      </c>
      <c r="B20" s="9" t="s">
        <v>1</v>
      </c>
      <c r="C20" s="10" t="s">
        <v>142</v>
      </c>
      <c r="D20" s="8" t="s">
        <v>2</v>
      </c>
      <c r="E20" s="9" t="s">
        <v>119</v>
      </c>
      <c r="F20" s="9" t="s">
        <v>3</v>
      </c>
      <c r="G20" s="9">
        <v>92</v>
      </c>
      <c r="H20" s="9" t="s">
        <v>132</v>
      </c>
      <c r="I20" s="11">
        <f t="shared" si="0"/>
        <v>92</v>
      </c>
      <c r="J20" s="11">
        <v>83.43434343434342</v>
      </c>
      <c r="K20" s="11">
        <f t="shared" si="1"/>
        <v>85.48686868686869</v>
      </c>
      <c r="L20" s="9" t="s">
        <v>137</v>
      </c>
    </row>
    <row r="21" spans="1:12" s="6" customFormat="1" ht="28.5" customHeight="1">
      <c r="A21" s="8">
        <v>17</v>
      </c>
      <c r="B21" s="9" t="s">
        <v>109</v>
      </c>
      <c r="C21" s="10" t="s">
        <v>160</v>
      </c>
      <c r="D21" s="8" t="s">
        <v>110</v>
      </c>
      <c r="E21" s="9" t="s">
        <v>119</v>
      </c>
      <c r="F21" s="9" t="s">
        <v>18</v>
      </c>
      <c r="G21" s="9">
        <v>83.01</v>
      </c>
      <c r="H21" s="9" t="s">
        <v>132</v>
      </c>
      <c r="I21" s="11">
        <f t="shared" si="0"/>
        <v>83.01</v>
      </c>
      <c r="J21" s="11">
        <v>89.49494949494948</v>
      </c>
      <c r="K21" s="11">
        <f t="shared" si="1"/>
        <v>77.7029898989899</v>
      </c>
      <c r="L21" s="9" t="s">
        <v>137</v>
      </c>
    </row>
    <row r="22" spans="1:12" s="6" customFormat="1" ht="28.5" customHeight="1">
      <c r="A22" s="8">
        <v>18</v>
      </c>
      <c r="B22" s="9" t="s">
        <v>84</v>
      </c>
      <c r="C22" s="10" t="s">
        <v>163</v>
      </c>
      <c r="D22" s="8" t="s">
        <v>85</v>
      </c>
      <c r="E22" s="9" t="s">
        <v>119</v>
      </c>
      <c r="F22" s="9" t="s">
        <v>81</v>
      </c>
      <c r="G22" s="9">
        <v>79.99</v>
      </c>
      <c r="H22" s="9" t="s">
        <v>132</v>
      </c>
      <c r="I22" s="11">
        <f t="shared" si="0"/>
        <v>79.99</v>
      </c>
      <c r="J22" s="11">
        <v>75.75757575757575</v>
      </c>
      <c r="K22" s="11">
        <f t="shared" si="1"/>
        <v>75.14751515151515</v>
      </c>
      <c r="L22" s="9" t="s">
        <v>170</v>
      </c>
    </row>
    <row r="23" spans="1:12" s="6" customFormat="1" ht="28.5" customHeight="1">
      <c r="A23" s="8">
        <v>19</v>
      </c>
      <c r="B23" s="9" t="s">
        <v>50</v>
      </c>
      <c r="C23" s="10" t="s">
        <v>149</v>
      </c>
      <c r="D23" s="8" t="s">
        <v>51</v>
      </c>
      <c r="E23" s="9" t="s">
        <v>120</v>
      </c>
      <c r="F23" s="9" t="s">
        <v>52</v>
      </c>
      <c r="G23" s="9">
        <v>91.67</v>
      </c>
      <c r="H23" s="9" t="s">
        <v>132</v>
      </c>
      <c r="I23" s="11">
        <f t="shared" si="0"/>
        <v>91.67</v>
      </c>
      <c r="J23" s="11">
        <v>85.25252525252525</v>
      </c>
      <c r="K23" s="11">
        <f t="shared" si="1"/>
        <v>82.51850505050506</v>
      </c>
      <c r="L23" s="9" t="s">
        <v>137</v>
      </c>
    </row>
    <row r="24" spans="1:12" s="6" customFormat="1" ht="28.5" customHeight="1">
      <c r="A24" s="8">
        <v>20</v>
      </c>
      <c r="B24" s="9" t="s">
        <v>29</v>
      </c>
      <c r="C24" s="10" t="s">
        <v>145</v>
      </c>
      <c r="D24" s="8" t="s">
        <v>30</v>
      </c>
      <c r="E24" s="9" t="s">
        <v>120</v>
      </c>
      <c r="F24" s="9" t="s">
        <v>28</v>
      </c>
      <c r="G24" s="9">
        <v>84</v>
      </c>
      <c r="H24" s="9" t="s">
        <v>132</v>
      </c>
      <c r="I24" s="11">
        <f t="shared" si="0"/>
        <v>84</v>
      </c>
      <c r="J24" s="11">
        <v>86.36363636363636</v>
      </c>
      <c r="K24" s="11">
        <f t="shared" si="1"/>
        <v>81.07272727272728</v>
      </c>
      <c r="L24" s="9" t="s">
        <v>137</v>
      </c>
    </row>
    <row r="25" spans="1:12" s="6" customFormat="1" ht="28.5" customHeight="1">
      <c r="A25" s="8">
        <v>21</v>
      </c>
      <c r="B25" s="9" t="s">
        <v>8</v>
      </c>
      <c r="C25" s="10" t="s">
        <v>150</v>
      </c>
      <c r="D25" s="8" t="s">
        <v>9</v>
      </c>
      <c r="E25" s="9" t="s">
        <v>120</v>
      </c>
      <c r="F25" s="9" t="s">
        <v>11</v>
      </c>
      <c r="G25" s="9">
        <v>78.34</v>
      </c>
      <c r="H25" s="9" t="s">
        <v>132</v>
      </c>
      <c r="I25" s="11">
        <f t="shared" si="0"/>
        <v>78.34</v>
      </c>
      <c r="J25" s="11">
        <v>59.494949494949495</v>
      </c>
      <c r="K25" s="11">
        <f>F25*0.4+G25*0.4+J25*0.2</f>
        <v>74.8349898989899</v>
      </c>
      <c r="L25" s="9" t="s">
        <v>170</v>
      </c>
    </row>
    <row r="26" spans="1:12" s="6" customFormat="1" ht="33" customHeight="1">
      <c r="A26" s="8">
        <v>22</v>
      </c>
      <c r="B26" s="9" t="s">
        <v>4</v>
      </c>
      <c r="C26" s="10" t="s">
        <v>164</v>
      </c>
      <c r="D26" s="8" t="s">
        <v>5</v>
      </c>
      <c r="E26" s="9" t="s">
        <v>116</v>
      </c>
      <c r="F26" s="9" t="s">
        <v>7</v>
      </c>
      <c r="G26" s="9">
        <v>90.99</v>
      </c>
      <c r="H26" s="9" t="s">
        <v>132</v>
      </c>
      <c r="I26" s="11">
        <f t="shared" si="0"/>
        <v>90.99</v>
      </c>
      <c r="J26" s="11">
        <v>60.60606060606061</v>
      </c>
      <c r="K26" s="11">
        <f>F26*0.4+G26*0.4+J26*0.2</f>
        <v>80.31721212121212</v>
      </c>
      <c r="L26" s="9" t="s">
        <v>137</v>
      </c>
    </row>
    <row r="27" spans="1:12" s="6" customFormat="1" ht="33" customHeight="1">
      <c r="A27" s="8">
        <v>23</v>
      </c>
      <c r="B27" s="9" t="s">
        <v>82</v>
      </c>
      <c r="C27" s="10" t="s">
        <v>151</v>
      </c>
      <c r="D27" s="8" t="s">
        <v>83</v>
      </c>
      <c r="E27" s="9" t="s">
        <v>116</v>
      </c>
      <c r="F27" s="9" t="s">
        <v>81</v>
      </c>
      <c r="G27" s="9">
        <v>75.33</v>
      </c>
      <c r="H27" s="9" t="s">
        <v>132</v>
      </c>
      <c r="I27" s="11">
        <f t="shared" si="0"/>
        <v>75.33</v>
      </c>
      <c r="J27" s="11">
        <v>75.95959595959596</v>
      </c>
      <c r="K27" s="11">
        <f t="shared" si="1"/>
        <v>73.3239191919192</v>
      </c>
      <c r="L27" s="9" t="s">
        <v>137</v>
      </c>
    </row>
    <row r="28" spans="1:12" s="6" customFormat="1" ht="33" customHeight="1">
      <c r="A28" s="8">
        <v>24</v>
      </c>
      <c r="B28" s="9" t="s">
        <v>107</v>
      </c>
      <c r="C28" s="10" t="s">
        <v>152</v>
      </c>
      <c r="D28" s="8" t="s">
        <v>108</v>
      </c>
      <c r="E28" s="9" t="s">
        <v>116</v>
      </c>
      <c r="F28" s="9" t="s">
        <v>18</v>
      </c>
      <c r="G28" s="9">
        <v>0</v>
      </c>
      <c r="H28" s="9" t="s">
        <v>132</v>
      </c>
      <c r="I28" s="11">
        <f t="shared" si="0"/>
        <v>0</v>
      </c>
      <c r="J28" s="11">
        <v>0</v>
      </c>
      <c r="K28" s="11">
        <f t="shared" si="1"/>
        <v>26.6</v>
      </c>
      <c r="L28" s="9" t="s">
        <v>170</v>
      </c>
    </row>
    <row r="29" spans="1:12" s="6" customFormat="1" ht="33" customHeight="1">
      <c r="A29" s="8">
        <v>25</v>
      </c>
      <c r="B29" s="9" t="s">
        <v>90</v>
      </c>
      <c r="C29" s="10" t="s">
        <v>148</v>
      </c>
      <c r="D29" s="8" t="s">
        <v>91</v>
      </c>
      <c r="E29" s="9" t="s">
        <v>117</v>
      </c>
      <c r="F29" s="9" t="s">
        <v>10</v>
      </c>
      <c r="G29" s="9">
        <v>78</v>
      </c>
      <c r="H29" s="9" t="s">
        <v>132</v>
      </c>
      <c r="I29" s="11">
        <f t="shared" si="0"/>
        <v>78</v>
      </c>
      <c r="J29" s="11">
        <v>80.1010101010101</v>
      </c>
      <c r="K29" s="11">
        <f>F29*0.4+G29*0.4+J29*0.2</f>
        <v>74.82020202020203</v>
      </c>
      <c r="L29" s="9" t="s">
        <v>137</v>
      </c>
    </row>
    <row r="30" spans="1:12" s="6" customFormat="1" ht="33" customHeight="1">
      <c r="A30" s="8">
        <v>26</v>
      </c>
      <c r="B30" s="9" t="s">
        <v>97</v>
      </c>
      <c r="C30" s="10" t="s">
        <v>148</v>
      </c>
      <c r="D30" s="8" t="s">
        <v>98</v>
      </c>
      <c r="E30" s="9" t="s">
        <v>117</v>
      </c>
      <c r="F30" s="9" t="s">
        <v>94</v>
      </c>
      <c r="G30" s="9">
        <v>90.33</v>
      </c>
      <c r="H30" s="9" t="s">
        <v>132</v>
      </c>
      <c r="I30" s="11">
        <f t="shared" si="0"/>
        <v>90.33</v>
      </c>
      <c r="J30" s="11">
        <v>56.06060606060606</v>
      </c>
      <c r="K30" s="11">
        <f t="shared" si="1"/>
        <v>74.74412121212121</v>
      </c>
      <c r="L30" s="9" t="s">
        <v>137</v>
      </c>
    </row>
    <row r="31" spans="1:12" s="6" customFormat="1" ht="33" customHeight="1">
      <c r="A31" s="8">
        <v>27</v>
      </c>
      <c r="B31" s="9" t="s">
        <v>70</v>
      </c>
      <c r="C31" s="10" t="s">
        <v>145</v>
      </c>
      <c r="D31" s="8" t="s">
        <v>71</v>
      </c>
      <c r="E31" s="9" t="s">
        <v>117</v>
      </c>
      <c r="F31" s="9" t="s">
        <v>69</v>
      </c>
      <c r="G31" s="9">
        <v>75.01</v>
      </c>
      <c r="H31" s="9" t="s">
        <v>132</v>
      </c>
      <c r="I31" s="11">
        <f t="shared" si="0"/>
        <v>75.01</v>
      </c>
      <c r="J31" s="11">
        <v>74.94949494949495</v>
      </c>
      <c r="K31" s="11">
        <f t="shared" si="1"/>
        <v>73.393898989899</v>
      </c>
      <c r="L31" s="9" t="s">
        <v>170</v>
      </c>
    </row>
    <row r="32" spans="1:12" s="6" customFormat="1" ht="30" customHeight="1">
      <c r="A32" s="8">
        <v>28</v>
      </c>
      <c r="B32" s="9" t="s">
        <v>23</v>
      </c>
      <c r="C32" s="10" t="s">
        <v>159</v>
      </c>
      <c r="D32" s="8" t="s">
        <v>24</v>
      </c>
      <c r="E32" s="9" t="s">
        <v>118</v>
      </c>
      <c r="F32" s="9" t="s">
        <v>25</v>
      </c>
      <c r="G32" s="9">
        <v>90.99</v>
      </c>
      <c r="H32" s="9" t="s">
        <v>132</v>
      </c>
      <c r="I32" s="11">
        <f t="shared" si="0"/>
        <v>90.99</v>
      </c>
      <c r="J32" s="11">
        <v>85.05050505050505</v>
      </c>
      <c r="K32" s="11">
        <f aca="true" t="shared" si="2" ref="K32:K40">F32*0.4+G32*0.4+J32*0.2</f>
        <v>83.80610101010102</v>
      </c>
      <c r="L32" s="9" t="s">
        <v>137</v>
      </c>
    </row>
    <row r="33" spans="1:12" s="6" customFormat="1" ht="30" customHeight="1">
      <c r="A33" s="8">
        <v>29</v>
      </c>
      <c r="B33" s="9" t="s">
        <v>58</v>
      </c>
      <c r="C33" s="10" t="s">
        <v>159</v>
      </c>
      <c r="D33" s="8" t="s">
        <v>59</v>
      </c>
      <c r="E33" s="9" t="s">
        <v>118</v>
      </c>
      <c r="F33" s="9" t="s">
        <v>52</v>
      </c>
      <c r="G33" s="9">
        <v>87</v>
      </c>
      <c r="H33" s="9" t="s">
        <v>132</v>
      </c>
      <c r="I33" s="11">
        <f t="shared" si="0"/>
        <v>87</v>
      </c>
      <c r="J33" s="11">
        <v>89.29292929292929</v>
      </c>
      <c r="K33" s="11">
        <f t="shared" si="2"/>
        <v>81.45858585858586</v>
      </c>
      <c r="L33" s="9" t="s">
        <v>137</v>
      </c>
    </row>
    <row r="34" spans="1:12" s="6" customFormat="1" ht="30" customHeight="1">
      <c r="A34" s="8">
        <v>30</v>
      </c>
      <c r="B34" s="9" t="s">
        <v>48</v>
      </c>
      <c r="C34" s="10" t="s">
        <v>159</v>
      </c>
      <c r="D34" s="8" t="s">
        <v>49</v>
      </c>
      <c r="E34" s="9" t="s">
        <v>118</v>
      </c>
      <c r="F34" s="9" t="s">
        <v>47</v>
      </c>
      <c r="G34" s="9">
        <v>86.01</v>
      </c>
      <c r="H34" s="9" t="s">
        <v>132</v>
      </c>
      <c r="I34" s="11">
        <f t="shared" si="0"/>
        <v>86.01</v>
      </c>
      <c r="J34" s="11">
        <v>75.05050505050505</v>
      </c>
      <c r="K34" s="11">
        <f t="shared" si="2"/>
        <v>78.61410101010102</v>
      </c>
      <c r="L34" s="9" t="s">
        <v>137</v>
      </c>
    </row>
    <row r="35" spans="1:12" s="6" customFormat="1" ht="30" customHeight="1">
      <c r="A35" s="8">
        <v>31</v>
      </c>
      <c r="B35" s="9" t="s">
        <v>56</v>
      </c>
      <c r="C35" s="12" t="s">
        <v>145</v>
      </c>
      <c r="D35" s="8" t="s">
        <v>57</v>
      </c>
      <c r="E35" s="9" t="s">
        <v>118</v>
      </c>
      <c r="F35" s="9" t="s">
        <v>52</v>
      </c>
      <c r="G35" s="9">
        <v>79.66</v>
      </c>
      <c r="H35" s="9" t="s">
        <v>132</v>
      </c>
      <c r="I35" s="11">
        <f t="shared" si="0"/>
        <v>79.66</v>
      </c>
      <c r="J35" s="11">
        <v>80.5050505050505</v>
      </c>
      <c r="K35" s="11">
        <f t="shared" si="2"/>
        <v>76.7650101010101</v>
      </c>
      <c r="L35" s="9" t="s">
        <v>137</v>
      </c>
    </row>
    <row r="36" spans="1:12" s="6" customFormat="1" ht="30" customHeight="1">
      <c r="A36" s="8">
        <v>32</v>
      </c>
      <c r="B36" s="9" t="s">
        <v>95</v>
      </c>
      <c r="C36" s="10" t="s">
        <v>149</v>
      </c>
      <c r="D36" s="8" t="s">
        <v>96</v>
      </c>
      <c r="E36" s="9" t="s">
        <v>118</v>
      </c>
      <c r="F36" s="9" t="s">
        <v>94</v>
      </c>
      <c r="G36" s="9">
        <v>81.66</v>
      </c>
      <c r="H36" s="9" t="s">
        <v>132</v>
      </c>
      <c r="I36" s="11">
        <f t="shared" si="0"/>
        <v>81.66</v>
      </c>
      <c r="J36" s="11">
        <v>75.05050505050505</v>
      </c>
      <c r="K36" s="11">
        <f t="shared" si="2"/>
        <v>75.07410101010102</v>
      </c>
      <c r="L36" s="9" t="s">
        <v>137</v>
      </c>
    </row>
    <row r="37" spans="1:12" s="6" customFormat="1" ht="30" customHeight="1">
      <c r="A37" s="8">
        <v>33</v>
      </c>
      <c r="B37" s="9" t="s">
        <v>101</v>
      </c>
      <c r="C37" s="10" t="s">
        <v>153</v>
      </c>
      <c r="D37" s="8" t="s">
        <v>102</v>
      </c>
      <c r="E37" s="9" t="s">
        <v>118</v>
      </c>
      <c r="F37" s="9" t="s">
        <v>94</v>
      </c>
      <c r="G37" s="9">
        <v>79</v>
      </c>
      <c r="H37" s="9" t="s">
        <v>132</v>
      </c>
      <c r="I37" s="11">
        <f t="shared" si="0"/>
        <v>79</v>
      </c>
      <c r="J37" s="11">
        <v>71.71717171717171</v>
      </c>
      <c r="K37" s="11">
        <f t="shared" si="2"/>
        <v>73.34343434343434</v>
      </c>
      <c r="L37" s="9" t="s">
        <v>137</v>
      </c>
    </row>
    <row r="38" spans="1:12" s="6" customFormat="1" ht="30" customHeight="1">
      <c r="A38" s="8">
        <v>34</v>
      </c>
      <c r="B38" s="9" t="s">
        <v>72</v>
      </c>
      <c r="C38" s="10" t="s">
        <v>144</v>
      </c>
      <c r="D38" s="8" t="s">
        <v>73</v>
      </c>
      <c r="E38" s="9" t="s">
        <v>118</v>
      </c>
      <c r="F38" s="9" t="s">
        <v>69</v>
      </c>
      <c r="G38" s="9">
        <v>72</v>
      </c>
      <c r="H38" s="9" t="s">
        <v>132</v>
      </c>
      <c r="I38" s="11">
        <f t="shared" si="0"/>
        <v>72</v>
      </c>
      <c r="J38" s="11">
        <v>68.98989898989899</v>
      </c>
      <c r="K38" s="11">
        <f t="shared" si="2"/>
        <v>70.99797979797981</v>
      </c>
      <c r="L38" s="9" t="s">
        <v>170</v>
      </c>
    </row>
    <row r="39" spans="1:12" s="6" customFormat="1" ht="30" customHeight="1">
      <c r="A39" s="8">
        <v>35</v>
      </c>
      <c r="B39" s="9" t="s">
        <v>86</v>
      </c>
      <c r="C39" s="10" t="s">
        <v>165</v>
      </c>
      <c r="D39" s="8" t="s">
        <v>87</v>
      </c>
      <c r="E39" s="9" t="s">
        <v>118</v>
      </c>
      <c r="F39" s="9" t="s">
        <v>6</v>
      </c>
      <c r="G39" s="9">
        <v>77.99</v>
      </c>
      <c r="H39" s="9" t="s">
        <v>132</v>
      </c>
      <c r="I39" s="11">
        <f t="shared" si="0"/>
        <v>77.99</v>
      </c>
      <c r="J39" s="11">
        <v>37.57575757575758</v>
      </c>
      <c r="K39" s="11">
        <f t="shared" si="2"/>
        <v>66.51115151515151</v>
      </c>
      <c r="L39" s="9" t="s">
        <v>170</v>
      </c>
    </row>
    <row r="40" spans="1:12" s="6" customFormat="1" ht="30" customHeight="1">
      <c r="A40" s="8">
        <v>36</v>
      </c>
      <c r="B40" s="9" t="s">
        <v>53</v>
      </c>
      <c r="C40" s="10" t="s">
        <v>148</v>
      </c>
      <c r="D40" s="8" t="s">
        <v>54</v>
      </c>
      <c r="E40" s="9" t="s">
        <v>118</v>
      </c>
      <c r="F40" s="9" t="s">
        <v>52</v>
      </c>
      <c r="G40" s="9">
        <v>0</v>
      </c>
      <c r="H40" s="9" t="s">
        <v>132</v>
      </c>
      <c r="I40" s="11">
        <f t="shared" si="0"/>
        <v>0</v>
      </c>
      <c r="J40" s="11">
        <v>0</v>
      </c>
      <c r="K40" s="11">
        <f t="shared" si="2"/>
        <v>28.8</v>
      </c>
      <c r="L40" s="9" t="s">
        <v>170</v>
      </c>
    </row>
    <row r="41" spans="1:12" s="6" customFormat="1" ht="32.25" customHeight="1">
      <c r="A41" s="8">
        <v>37</v>
      </c>
      <c r="B41" s="9" t="s">
        <v>92</v>
      </c>
      <c r="C41" s="12" t="s">
        <v>154</v>
      </c>
      <c r="D41" s="8" t="s">
        <v>93</v>
      </c>
      <c r="E41" s="9" t="s">
        <v>122</v>
      </c>
      <c r="F41" s="9" t="s">
        <v>10</v>
      </c>
      <c r="G41" s="9">
        <v>84</v>
      </c>
      <c r="H41" s="9" t="s">
        <v>132</v>
      </c>
      <c r="I41" s="11">
        <f t="shared" si="0"/>
        <v>84</v>
      </c>
      <c r="J41" s="11">
        <v>65.65656565656565</v>
      </c>
      <c r="K41" s="11">
        <f t="shared" si="1"/>
        <v>74.33131313131314</v>
      </c>
      <c r="L41" s="9" t="s">
        <v>137</v>
      </c>
    </row>
    <row r="42" spans="1:12" s="6" customFormat="1" ht="32.25" customHeight="1">
      <c r="A42" s="8">
        <v>38</v>
      </c>
      <c r="B42" s="9" t="s">
        <v>103</v>
      </c>
      <c r="C42" s="12" t="s">
        <v>157</v>
      </c>
      <c r="D42" s="8" t="s">
        <v>104</v>
      </c>
      <c r="E42" s="9" t="s">
        <v>122</v>
      </c>
      <c r="F42" s="9" t="s">
        <v>18</v>
      </c>
      <c r="G42" s="9">
        <v>85.68</v>
      </c>
      <c r="H42" s="9" t="s">
        <v>132</v>
      </c>
      <c r="I42" s="11">
        <f t="shared" si="0"/>
        <v>85.68</v>
      </c>
      <c r="J42" s="11">
        <v>65.65656565656565</v>
      </c>
      <c r="K42" s="11">
        <f t="shared" si="1"/>
        <v>74.00331313131313</v>
      </c>
      <c r="L42" s="9" t="s">
        <v>137</v>
      </c>
    </row>
    <row r="43" spans="1:12" s="6" customFormat="1" ht="32.25" customHeight="1">
      <c r="A43" s="8">
        <v>39</v>
      </c>
      <c r="B43" s="9" t="s">
        <v>105</v>
      </c>
      <c r="C43" s="12" t="s">
        <v>158</v>
      </c>
      <c r="D43" s="8" t="s">
        <v>106</v>
      </c>
      <c r="E43" s="9" t="s">
        <v>122</v>
      </c>
      <c r="F43" s="9" t="s">
        <v>18</v>
      </c>
      <c r="G43" s="9">
        <v>83.01</v>
      </c>
      <c r="H43" s="9" t="s">
        <v>132</v>
      </c>
      <c r="I43" s="11">
        <f t="shared" si="0"/>
        <v>83.01</v>
      </c>
      <c r="J43" s="11">
        <v>57.17171717171717</v>
      </c>
      <c r="K43" s="11">
        <f t="shared" si="1"/>
        <v>71.23834343434343</v>
      </c>
      <c r="L43" s="9" t="s">
        <v>170</v>
      </c>
    </row>
    <row r="44" spans="1:12" s="6" customFormat="1" ht="32.25" customHeight="1">
      <c r="A44" s="8">
        <v>40</v>
      </c>
      <c r="B44" s="9" t="s">
        <v>26</v>
      </c>
      <c r="C44" s="10" t="s">
        <v>161</v>
      </c>
      <c r="D44" s="8" t="s">
        <v>27</v>
      </c>
      <c r="E44" s="9" t="s">
        <v>121</v>
      </c>
      <c r="F44" s="9" t="s">
        <v>28</v>
      </c>
      <c r="G44" s="9">
        <v>89</v>
      </c>
      <c r="H44" s="9">
        <v>80</v>
      </c>
      <c r="I44" s="11">
        <f>G44*0.7+H44*0.3</f>
        <v>86.3</v>
      </c>
      <c r="J44" s="11">
        <v>84.710101010101</v>
      </c>
      <c r="K44" s="11">
        <f>F44*0.4+I44*0.4+J44*0.2</f>
        <v>81.6620202020202</v>
      </c>
      <c r="L44" s="9" t="s">
        <v>137</v>
      </c>
    </row>
    <row r="45" spans="1:12" s="6" customFormat="1" ht="32.25" customHeight="1">
      <c r="A45" s="8">
        <v>41</v>
      </c>
      <c r="B45" s="9" t="s">
        <v>31</v>
      </c>
      <c r="C45" s="10" t="s">
        <v>155</v>
      </c>
      <c r="D45" s="8" t="s">
        <v>32</v>
      </c>
      <c r="E45" s="9" t="s">
        <v>121</v>
      </c>
      <c r="F45" s="9" t="s">
        <v>28</v>
      </c>
      <c r="G45" s="9">
        <v>84.34</v>
      </c>
      <c r="H45" s="9">
        <v>83</v>
      </c>
      <c r="I45" s="11">
        <f aca="true" t="shared" si="3" ref="I45:I51">G45*0.7+H45*0.3</f>
        <v>83.93799999999999</v>
      </c>
      <c r="J45" s="11">
        <v>68.52525252525253</v>
      </c>
      <c r="K45" s="11">
        <f aca="true" t="shared" si="4" ref="K45:K51">F45*0.4+I45*0.4+J45*0.2</f>
        <v>77.4802505050505</v>
      </c>
      <c r="L45" s="9" t="s">
        <v>137</v>
      </c>
    </row>
    <row r="46" spans="1:12" s="6" customFormat="1" ht="32.25" customHeight="1">
      <c r="A46" s="8">
        <v>42</v>
      </c>
      <c r="B46" s="9" t="s">
        <v>16</v>
      </c>
      <c r="C46" s="10" t="s">
        <v>153</v>
      </c>
      <c r="D46" s="8" t="s">
        <v>17</v>
      </c>
      <c r="E46" s="9" t="s">
        <v>121</v>
      </c>
      <c r="F46" s="9" t="s">
        <v>19</v>
      </c>
      <c r="G46" s="9">
        <v>81.01</v>
      </c>
      <c r="H46" s="9">
        <v>76</v>
      </c>
      <c r="I46" s="11">
        <f t="shared" si="3"/>
        <v>79.507</v>
      </c>
      <c r="J46" s="11">
        <v>67.0676767676768</v>
      </c>
      <c r="K46" s="11">
        <f t="shared" si="4"/>
        <v>76.21633535353537</v>
      </c>
      <c r="L46" s="9" t="s">
        <v>170</v>
      </c>
    </row>
    <row r="47" spans="1:12" s="6" customFormat="1" ht="32.25" customHeight="1">
      <c r="A47" s="8">
        <v>43</v>
      </c>
      <c r="B47" s="9" t="s">
        <v>33</v>
      </c>
      <c r="C47" s="10" t="s">
        <v>156</v>
      </c>
      <c r="D47" s="8" t="s">
        <v>34</v>
      </c>
      <c r="E47" s="9" t="s">
        <v>121</v>
      </c>
      <c r="F47" s="9" t="s">
        <v>28</v>
      </c>
      <c r="G47" s="9">
        <v>85</v>
      </c>
      <c r="H47" s="9">
        <v>70</v>
      </c>
      <c r="I47" s="11">
        <f t="shared" si="3"/>
        <v>80.5</v>
      </c>
      <c r="J47" s="11">
        <v>55.45151515151515</v>
      </c>
      <c r="K47" s="11">
        <f t="shared" si="4"/>
        <v>73.49030303030304</v>
      </c>
      <c r="L47" s="9" t="s">
        <v>170</v>
      </c>
    </row>
    <row r="48" spans="1:12" s="6" customFormat="1" ht="32.25" customHeight="1">
      <c r="A48" s="8">
        <v>44</v>
      </c>
      <c r="B48" s="9" t="s">
        <v>12</v>
      </c>
      <c r="C48" s="10" t="s">
        <v>140</v>
      </c>
      <c r="D48" s="8" t="s">
        <v>13</v>
      </c>
      <c r="E48" s="9" t="s">
        <v>121</v>
      </c>
      <c r="F48" s="9" t="s">
        <v>11</v>
      </c>
      <c r="G48" s="9">
        <v>75.67</v>
      </c>
      <c r="H48" s="9">
        <v>78</v>
      </c>
      <c r="I48" s="11">
        <f t="shared" si="3"/>
        <v>76.369</v>
      </c>
      <c r="J48" s="11">
        <v>54.71313131313131</v>
      </c>
      <c r="K48" s="11">
        <f t="shared" si="4"/>
        <v>73.09022626262626</v>
      </c>
      <c r="L48" s="9" t="s">
        <v>170</v>
      </c>
    </row>
    <row r="49" spans="1:12" s="6" customFormat="1" ht="30" customHeight="1">
      <c r="A49" s="8">
        <v>45</v>
      </c>
      <c r="B49" s="9" t="s">
        <v>74</v>
      </c>
      <c r="C49" s="10" t="s">
        <v>145</v>
      </c>
      <c r="D49" s="8" t="s">
        <v>75</v>
      </c>
      <c r="E49" s="23" t="s">
        <v>171</v>
      </c>
      <c r="F49" s="9" t="s">
        <v>69</v>
      </c>
      <c r="G49" s="9">
        <v>84.5</v>
      </c>
      <c r="H49" s="9">
        <v>81</v>
      </c>
      <c r="I49" s="11">
        <f t="shared" si="3"/>
        <v>83.45</v>
      </c>
      <c r="J49" s="11">
        <v>92.42424242424242</v>
      </c>
      <c r="K49" s="11">
        <f t="shared" si="4"/>
        <v>80.26484848484849</v>
      </c>
      <c r="L49" s="9" t="s">
        <v>137</v>
      </c>
    </row>
    <row r="50" spans="1:12" s="6" customFormat="1" ht="30" customHeight="1">
      <c r="A50" s="8">
        <v>46</v>
      </c>
      <c r="B50" s="9" t="s">
        <v>40</v>
      </c>
      <c r="C50" s="10" t="s">
        <v>140</v>
      </c>
      <c r="D50" s="8" t="s">
        <v>41</v>
      </c>
      <c r="E50" s="23" t="s">
        <v>171</v>
      </c>
      <c r="F50" s="9" t="s">
        <v>42</v>
      </c>
      <c r="G50" s="9">
        <v>81.84</v>
      </c>
      <c r="H50" s="9">
        <v>73</v>
      </c>
      <c r="I50" s="11">
        <f t="shared" si="3"/>
        <v>79.18799999999999</v>
      </c>
      <c r="J50" s="11">
        <v>63.43434343434343</v>
      </c>
      <c r="K50" s="11">
        <f t="shared" si="4"/>
        <v>73.76206868686869</v>
      </c>
      <c r="L50" s="9" t="s">
        <v>137</v>
      </c>
    </row>
    <row r="51" spans="1:12" s="6" customFormat="1" ht="30" customHeight="1">
      <c r="A51" s="8">
        <v>47</v>
      </c>
      <c r="B51" s="9" t="s">
        <v>63</v>
      </c>
      <c r="C51" s="10" t="s">
        <v>146</v>
      </c>
      <c r="D51" s="8" t="s">
        <v>64</v>
      </c>
      <c r="E51" s="23" t="s">
        <v>171</v>
      </c>
      <c r="F51" s="9" t="s">
        <v>62</v>
      </c>
      <c r="G51" s="9">
        <v>77</v>
      </c>
      <c r="H51" s="9">
        <v>61</v>
      </c>
      <c r="I51" s="11">
        <f t="shared" si="3"/>
        <v>72.2</v>
      </c>
      <c r="J51" s="11">
        <v>57.07070707070707</v>
      </c>
      <c r="K51" s="11">
        <f t="shared" si="4"/>
        <v>68.89414141414142</v>
      </c>
      <c r="L51" s="9" t="s">
        <v>170</v>
      </c>
    </row>
  </sheetData>
  <sheetProtection/>
  <mergeCells count="12">
    <mergeCell ref="B3:B4"/>
    <mergeCell ref="D3:D4"/>
    <mergeCell ref="E3:E4"/>
    <mergeCell ref="F3:F4"/>
    <mergeCell ref="J3:J4"/>
    <mergeCell ref="C3:C4"/>
    <mergeCell ref="K3:K4"/>
    <mergeCell ref="A1:B1"/>
    <mergeCell ref="A2:L2"/>
    <mergeCell ref="L3:L4"/>
    <mergeCell ref="G3:I3"/>
    <mergeCell ref="A3:A4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zhuangrui</dc:creator>
  <cp:keywords/>
  <dc:description/>
  <cp:lastModifiedBy>SYSTEM</cp:lastModifiedBy>
  <cp:lastPrinted>2021-12-29T08:49:59Z</cp:lastPrinted>
  <dcterms:created xsi:type="dcterms:W3CDTF">2021-11-01T09:08:36Z</dcterms:created>
  <dcterms:modified xsi:type="dcterms:W3CDTF">2021-12-29T10:45:16Z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